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<sst xmlns="http://schemas.openxmlformats.org/spreadsheetml/2006/main" count="95" uniqueCount="91">
  <si>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</si>
  <si>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</si>
  <si>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</si>
  <si>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</si>
  <si>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</si>
  <si>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</si>
  <si>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</si>
  <si>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</si>
  <si>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</si>
  <si>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</si>
  <si>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</si>
  <si>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</si>
  <si>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</si>
  <si>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</si>
  <si>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</si>
  <si>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</si>
  <si>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</si>
  <si>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</si>
  <si>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</si>
  <si>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</si>
  <si>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</si>
  <si>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</si>
  <si>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</si>
  <si>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</si>
  <si>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</si>
  <si>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</si>
  <si>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</si>
  <si>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</si>
  <si>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</si>
  <si>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</si>
  <si>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</si>
  <si>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</si>
  <si>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</si>
  <si>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</si>
  <si>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</si>
  <si>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</si>
  <si>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</si>
  <si>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</si>
  <si>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</si>
  <si>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</si>
  <si>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</si>
  <si>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</si>
  <si>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</si>
  <si>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</si>
  <si>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</si>
  <si>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</si>
  <si>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</si>
  <si>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</si>
  <si>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</si>
  <si>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</si>
  <si>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</si>
  <si>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</si>
  <si>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</si>
  <si>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</si>
  <si>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</si>
  <si>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</si>
  <si>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</si>
  <si>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</si>
  <si>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</si>
  <si>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</si>
  <si>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</si>
  <si>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</si>
  <si>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</si>
  <si>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</si>
  <si>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</si>
  <si>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</si>
  <si>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</si>
  <si>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</si>
  <si>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</si>
  <si>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</si>
  <si>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</si>
  <si>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</si>
  <si>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</si>
  <si>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</si>
  <si>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</si>
  <si>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</si>
  <si>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</si>
  <si>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</si>
  <si>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</si>
  <si>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</si>
  <si>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</si>
  <si>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</si>
  <si>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</si>
  <si>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</si>
  <si>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</si>
  <si>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</si>
  <si>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</si>
  <si>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ec.Niculina Sandu</t>
  </si>
  <si>
    <t>ec Adriana Nistor</t>
  </si>
  <si>
    <t>Lista furnizorilor de servicii paraclinice de radiologie-imagistica medicala din jud.Dambovita si sumele repartizate pentru tr.II 2016,utilizand criteriile din anexa 20 la Ordinul MS/CNAS nr.388/186/2015,urmare adresei CNAS nr.P 2501/31.03.2016.</t>
  </si>
  <si>
    <t>31.03.2016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</si>
</sst>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50" t="s">
        <v>30</v>
      </c>
      <c r="L2" s="40" t="s">
        <v>31</v>
      </c>
      <c r="M2" s="40" t="s">
        <v>32</v>
      </c>
      <c r="N2" s="40" t="s">
        <v>33</v>
      </c>
      <c r="O2" s="40" t="s">
        <v>12</v>
      </c>
      <c r="P2" s="40" t="s">
        <v>34</v>
      </c>
      <c r="Q2" s="40" t="s">
        <v>35</v>
      </c>
      <c r="R2" s="40" t="s">
        <v>36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0" t="s">
        <v>46</v>
      </c>
      <c r="AC2" s="40" t="s">
        <v>47</v>
      </c>
      <c r="AD2" s="40" t="s">
        <v>48</v>
      </c>
      <c r="AE2" s="40" t="s">
        <v>49</v>
      </c>
      <c r="AF2" s="40" t="s">
        <v>53</v>
      </c>
      <c r="AG2" s="40" t="s">
        <v>54</v>
      </c>
      <c r="AH2" s="40" t="s">
        <v>55</v>
      </c>
      <c r="AI2" s="40" t="s">
        <v>56</v>
      </c>
      <c r="AJ2" s="40" t="s">
        <v>57</v>
      </c>
      <c r="AK2" s="40" t="s">
        <v>58</v>
      </c>
      <c r="AL2" s="40" t="s">
        <v>59</v>
      </c>
      <c r="AM2" s="40" t="s">
        <v>60</v>
      </c>
      <c r="AN2" s="40" t="s">
        <v>61</v>
      </c>
      <c r="AO2" s="40" t="s">
        <v>50</v>
      </c>
      <c r="AP2" s="40" t="s">
        <v>51</v>
      </c>
      <c r="AQ2" s="40" t="s">
        <v>52</v>
      </c>
      <c r="AR2" s="40" t="s">
        <v>62</v>
      </c>
      <c r="AS2" s="40" t="s">
        <v>63</v>
      </c>
      <c r="AT2" s="40" t="s">
        <v>64</v>
      </c>
      <c r="AU2" s="40" t="s">
        <v>65</v>
      </c>
      <c r="AV2" s="40" t="s">
        <v>66</v>
      </c>
      <c r="AW2" s="40" t="s">
        <v>67</v>
      </c>
      <c r="AX2" s="40" t="s">
        <v>68</v>
      </c>
      <c r="AY2" s="40" t="s">
        <v>69</v>
      </c>
      <c r="AZ2" s="40" t="s">
        <v>70</v>
      </c>
      <c r="BA2" s="40" t="s">
        <v>71</v>
      </c>
      <c r="BB2" s="40" t="s">
        <v>72</v>
      </c>
      <c r="BC2" s="40" t="s">
        <v>73</v>
      </c>
      <c r="BD2" s="51" t="s">
        <v>74</v>
      </c>
      <c r="BE2" s="40" t="s">
        <v>75</v>
      </c>
      <c r="BF2" s="40" t="s">
        <v>76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19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20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2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89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77</v>
      </c>
      <c r="C4" s="54" t="s">
        <v>15</v>
      </c>
      <c r="D4" s="54"/>
      <c r="E4" s="54" t="s">
        <v>80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830150</v>
      </c>
      <c r="C7" s="37"/>
      <c r="D7" s="37">
        <f>B7*D5</f>
        <v>747135</v>
      </c>
      <c r="E7" s="35"/>
      <c r="F7" s="35">
        <f>B7*F5</f>
        <v>83015</v>
      </c>
    </row>
    <row r="8" spans="1:6" ht="12.75">
      <c r="A8" s="2" t="s">
        <v>82</v>
      </c>
      <c r="B8" s="38">
        <f aca="true" t="shared" si="0" ref="B8:B14">D8+F8</f>
        <v>312638.573886</v>
      </c>
      <c r="C8" s="39">
        <v>849.71</v>
      </c>
      <c r="D8" s="18">
        <f aca="true" t="shared" si="1" ref="D8:D14">C8*$D$16</f>
        <v>271131.074886</v>
      </c>
      <c r="E8" s="2">
        <v>30</v>
      </c>
      <c r="F8" s="18">
        <f aca="true" t="shared" si="2" ref="F8:F14">E8*$F$16</f>
        <v>41507.499</v>
      </c>
    </row>
    <row r="9" spans="1:6" ht="12.75">
      <c r="A9" s="2" t="s">
        <v>81</v>
      </c>
      <c r="B9" s="38">
        <f t="shared" si="0"/>
        <v>230961.976884</v>
      </c>
      <c r="C9" s="39">
        <v>593.74</v>
      </c>
      <c r="D9" s="18">
        <f t="shared" si="1"/>
        <v>189454.477884</v>
      </c>
      <c r="E9" s="2">
        <v>30</v>
      </c>
      <c r="F9" s="18">
        <f t="shared" si="2"/>
        <v>41507.499</v>
      </c>
    </row>
    <row r="10" spans="1:6" ht="12.75">
      <c r="A10" s="2" t="str">
        <f>categorie!A10</f>
        <v>Almina Trading SRL Targoviste</v>
      </c>
      <c r="B10" s="38">
        <f t="shared" si="0"/>
        <v>110321.00108399999</v>
      </c>
      <c r="C10" s="39">
        <v>345.74</v>
      </c>
      <c r="D10" s="18">
        <f t="shared" si="1"/>
        <v>110321.00108399999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118154.577114</v>
      </c>
      <c r="C11" s="39">
        <v>370.29</v>
      </c>
      <c r="D11" s="18">
        <f t="shared" si="1"/>
        <v>118154.577114</v>
      </c>
      <c r="E11" s="39"/>
      <c r="F11" s="18">
        <f t="shared" si="2"/>
        <v>0</v>
      </c>
    </row>
    <row r="12" spans="1:6" ht="12.75">
      <c r="A12" s="2" t="s">
        <v>84</v>
      </c>
      <c r="B12" s="38">
        <f t="shared" si="0"/>
        <v>19145.196</v>
      </c>
      <c r="C12" s="39">
        <v>60</v>
      </c>
      <c r="D12" s="18">
        <f t="shared" si="1"/>
        <v>19145.196</v>
      </c>
      <c r="E12" s="2"/>
      <c r="F12" s="18">
        <f t="shared" si="2"/>
        <v>0</v>
      </c>
    </row>
    <row r="13" spans="1:6" ht="12.75">
      <c r="A13" s="2" t="s">
        <v>83</v>
      </c>
      <c r="B13" s="38">
        <f t="shared" si="0"/>
        <v>9572.598</v>
      </c>
      <c r="C13" s="39">
        <v>30</v>
      </c>
      <c r="D13" s="18">
        <f t="shared" si="1"/>
        <v>9572.598</v>
      </c>
      <c r="E13" s="2"/>
      <c r="F13" s="18">
        <f t="shared" si="2"/>
        <v>0</v>
      </c>
    </row>
    <row r="14" spans="1:6" ht="12.75">
      <c r="A14" s="2" t="s">
        <v>85</v>
      </c>
      <c r="B14" s="38">
        <f t="shared" si="0"/>
        <v>29355.9672</v>
      </c>
      <c r="C14" s="39">
        <v>92</v>
      </c>
      <c r="D14" s="18">
        <f t="shared" si="1"/>
        <v>29355.9672</v>
      </c>
      <c r="E14" s="2"/>
      <c r="F14" s="18">
        <f t="shared" si="2"/>
        <v>0</v>
      </c>
    </row>
    <row r="15" spans="1:6" ht="12.75">
      <c r="A15" s="14" t="s">
        <v>21</v>
      </c>
      <c r="B15" s="7">
        <f>SUM(B8:B14)</f>
        <v>830149.890168</v>
      </c>
      <c r="C15" s="7">
        <f>SUM(C8:C14)</f>
        <v>2341.48</v>
      </c>
      <c r="D15" s="7">
        <f>SUM(D8:D14)</f>
        <v>747134.892168</v>
      </c>
      <c r="E15" s="7">
        <f>SUM(E8:E14)</f>
        <v>60</v>
      </c>
      <c r="F15" s="7">
        <f>SUM(F8:F14)</f>
        <v>83014.998</v>
      </c>
    </row>
    <row r="16" spans="1:6" ht="12.75">
      <c r="A16" s="2" t="s">
        <v>4</v>
      </c>
      <c r="B16" s="5"/>
      <c r="C16" s="8"/>
      <c r="D16" s="8">
        <f>ROUND(D7/C15,4)</f>
        <v>319.0866</v>
      </c>
      <c r="E16" s="8"/>
      <c r="F16" s="8">
        <f>ROUND(F7/E15,4)</f>
        <v>1383.5833</v>
      </c>
    </row>
    <row r="19" spans="1:4" ht="12.75">
      <c r="A19" s="1" t="s">
        <v>6</v>
      </c>
      <c r="B19" s="1"/>
      <c r="C19" s="1"/>
      <c r="D19" s="1" t="s">
        <v>90</v>
      </c>
    </row>
    <row r="20" spans="1:4" ht="12.75">
      <c r="A20" s="1" t="s">
        <v>87</v>
      </c>
      <c r="B20" s="1"/>
      <c r="C20" s="1"/>
      <c r="D20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1" t="s">
        <v>11</v>
      </c>
      <c r="B24" s="1"/>
      <c r="C24" s="1" t="s">
        <v>16</v>
      </c>
      <c r="D24" s="3"/>
    </row>
    <row r="25" spans="1:4" ht="12.75">
      <c r="A25" s="1" t="s">
        <v>88</v>
      </c>
      <c r="B25" s="1"/>
      <c r="C25" s="1" t="s">
        <v>78</v>
      </c>
      <c r="D25" s="3"/>
    </row>
    <row r="26" spans="1:4" ht="12.75">
      <c r="A26" s="3"/>
      <c r="B26" s="3"/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 t="s">
        <v>79</v>
      </c>
      <c r="B29" s="3"/>
      <c r="C29" s="3"/>
      <c r="D29" s="3"/>
    </row>
    <row r="30" spans="1:4" ht="12.75">
      <c r="A30" s="3" t="s">
        <v>86</v>
      </c>
      <c r="B30" s="3"/>
      <c r="C30" s="3" t="s">
        <v>17</v>
      </c>
      <c r="D30" s="3"/>
    </row>
    <row r="31" spans="1:4" ht="12.75">
      <c r="A31" s="3"/>
      <c r="B31" s="3"/>
      <c r="C31" s="3" t="s">
        <v>18</v>
      </c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2015-09-10T13:04:28Z</cp:lastPrinted>
  <dcterms:created xsi:type="dcterms:W3CDTF">2003-01-21T08:22:40Z</dcterms:created>
  <dcterms:modified xsi:type="dcterms:W3CDTF">2016-04-01T06:30:21Z</dcterms:modified>
  <cp:category/>
  <cp:version/>
  <cp:contentType/>
  <cp:contentStatus/>
</cp:coreProperties>
</file>